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ало" sheetId="1" state="visible" r:id="rId1"/>
    <sheet xmlns:r="http://schemas.openxmlformats.org/officeDocument/2006/relationships" name="Чеклист" sheetId="2" state="visible" r:id="rId2"/>
    <sheet xmlns:r="http://schemas.openxmlformats.org/officeDocument/2006/relationships" name="Сметки" sheetId="3" state="visible" r:id="rId3"/>
  </sheets>
  <definedNames>
    <definedName name="_xlnm.Print_Titles" localSheetId="1">'Чеклист'!$4:$4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;&quot;−&quot;#,##0.00\ &quot;€&quot;"/>
    <numFmt numFmtId="165" formatCode="dd.mm.yyyy"/>
  </numFmts>
  <fonts count="13">
    <font>
      <name val="Calibri"/>
      <family val="2"/>
      <color theme="1"/>
      <sz val="11"/>
      <scheme val="minor"/>
    </font>
    <font>
      <name val="Calibri"/>
      <b val="1"/>
      <color rgb="001B1A17"/>
      <sz val="18"/>
    </font>
    <font>
      <name val="Calibri"/>
      <i val="1"/>
      <color rgb="006A6456"/>
      <sz val="10"/>
    </font>
    <font>
      <name val="Calibri"/>
      <b val="1"/>
      <color rgb="00FFFFFF"/>
      <sz val="10"/>
    </font>
    <font>
      <name val="Calibri"/>
      <color rgb="001B1A17"/>
      <sz val="11"/>
    </font>
    <font>
      <name val="Calibri"/>
      <color rgb="0048443A"/>
      <sz val="10"/>
    </font>
    <font>
      <name val="Calibri"/>
      <color rgb="006A6456"/>
      <sz val="10"/>
    </font>
    <font>
      <name val="Calibri"/>
      <b val="1"/>
      <color rgb="001B1A17"/>
      <sz val="11"/>
    </font>
    <font>
      <name val="Calibri"/>
      <b val="1"/>
      <color rgb="001B1A17"/>
      <sz val="12"/>
    </font>
    <font>
      <name val="Calibri"/>
      <b val="1"/>
      <color rgb="001B1A17"/>
      <sz val="13"/>
    </font>
    <font>
      <name val="Calibri"/>
      <color rgb="0048443A"/>
      <sz val="11"/>
    </font>
    <font>
      <name val="Calibri"/>
      <color rgb="001F4E9A"/>
      <sz val="11"/>
    </font>
    <font>
      <name val="Calibri"/>
      <color rgb="001F4E9A"/>
      <sz val="11"/>
      <u val="single"/>
    </font>
  </fonts>
  <fills count="6">
    <fill>
      <patternFill/>
    </fill>
    <fill>
      <patternFill patternType="gray125"/>
    </fill>
    <fill>
      <patternFill patternType="solid">
        <fgColor rgb="00191B21"/>
      </patternFill>
    </fill>
    <fill>
      <patternFill patternType="solid">
        <fgColor rgb="00FBEEC4"/>
      </patternFill>
    </fill>
    <fill>
      <patternFill patternType="solid">
        <fgColor rgb="00F3EEE2"/>
      </patternFill>
    </fill>
    <fill>
      <patternFill patternType="solid">
        <fgColor rgb="00E4BF62"/>
      </patternFill>
    </fill>
  </fills>
  <borders count="6">
    <border>
      <left/>
      <right/>
      <top/>
      <bottom/>
      <diagonal/>
    </border>
    <border>
      <left style="thin">
        <color rgb="00D8CBA9"/>
      </left>
      <right style="thin">
        <color rgb="00D8CBA9"/>
      </right>
      <top style="thin">
        <color rgb="00D8CBA9"/>
      </top>
      <bottom style="thin">
        <color rgb="00D8CBA9"/>
      </bottom>
    </border>
    <border>
      <left/>
      <right/>
      <top style="thin">
        <color rgb="00D8CBA9"/>
      </top>
      <bottom/>
      <diagonal/>
    </border>
    <border>
      <left/>
      <right style="thin">
        <color rgb="00D8CBA9"/>
      </right>
      <top style="thin">
        <color rgb="00D8CBA9"/>
      </top>
      <bottom/>
      <diagonal/>
    </border>
    <border>
      <left/>
      <right/>
      <top style="thin">
        <color rgb="00D8CBA9"/>
      </top>
      <bottom style="thin">
        <color rgb="00D8CBA9"/>
      </bottom>
      <diagonal/>
    </border>
    <border>
      <left/>
      <right style="thin">
        <color rgb="00D8CBA9"/>
      </right>
      <top style="thin">
        <color rgb="00D8CBA9"/>
      </top>
      <bottom style="thin">
        <color rgb="00D8CBA9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/>
    </xf>
    <xf numFmtId="0" fontId="4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/>
    </xf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8" fillId="5" borderId="1" applyAlignment="1" pivotButton="0" quotePrefix="0" xfId="0">
      <alignment vertical="top" wrapText="1"/>
    </xf>
    <xf numFmtId="164" fontId="8" fillId="5" borderId="1" applyAlignment="1" pivotButton="0" quotePrefix="0" xfId="0">
      <alignment vertical="top"/>
    </xf>
    <xf numFmtId="0" fontId="12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top"/>
    </xf>
    <xf numFmtId="0" fontId="4" fillId="3" borderId="1" applyAlignment="1" applyProtection="1" pivotButton="0" quotePrefix="0" xfId="0">
      <alignment vertical="top"/>
      <protection locked="0" hidden="0"/>
    </xf>
    <xf numFmtId="0" fontId="4" fillId="4" borderId="1" applyAlignment="1" pivotButton="0" quotePrefix="0" xfId="0">
      <alignment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8" fillId="5" borderId="1" applyAlignment="1" pivotButton="0" quotePrefix="0" xfId="0">
      <alignment vertical="top"/>
    </xf>
    <xf numFmtId="164" fontId="4" fillId="3" borderId="1" applyAlignment="1" applyProtection="1" pivotButton="0" quotePrefix="0" xfId="0">
      <alignment vertical="top"/>
      <protection locked="0" hidden="0"/>
    </xf>
    <xf numFmtId="164" fontId="4" fillId="4" borderId="1" applyAlignment="1" pivotButton="0" quotePrefix="0" xfId="0">
      <alignment vertical="top"/>
    </xf>
    <xf numFmtId="165" fontId="4" fillId="3" borderId="1" applyAlignment="1" applyProtection="1" pivotButton="0" quotePrefix="0" xfId="0">
      <alignment vertical="top"/>
      <protection locked="0" hidden="0"/>
    </xf>
    <xf numFmtId="0" fontId="4" fillId="3" borderId="1" applyAlignment="1" applyProtection="1" pivotButton="0" quotePrefix="0" xfId="0">
      <alignment vertical="top" wrapText="1"/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FF3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investicii.bg/statii/kakvi-danaci-se-plashtat-za-investicii/" TargetMode="External" Id="rId1"/><Relationship Type="http://schemas.openxmlformats.org/officeDocument/2006/relationships/hyperlink" Target="https://investicii.bg/tablici/" TargetMode="External" Id="rId2"/><Relationship Type="http://schemas.openxmlformats.org/officeDocument/2006/relationships/hyperlink" Target="https://investicii.bg/kalkulatori/" TargetMode="External" Id="rId3"/></Relationships>
</file>

<file path=xl/worksheets/sheet1.xml><?xml version="1.0" encoding="utf-8"?>
<worksheet xmlns="http://schemas.openxmlformats.org/spreadsheetml/2006/main">
  <sheetPr>
    <tabColor rgb="00E4BF62"/>
    <outlinePr summaryBelow="1" summaryRight="1"/>
    <pageSetUpPr fitToPage="1"/>
  </sheetPr>
  <dimension ref="A1:C28"/>
  <sheetViews>
    <sheetView showGridLines="0" tabSelected="1" zoomScale="110"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22" customWidth="1" min="3" max="3"/>
    <col width="4" customWidth="1" min="4" max="4"/>
  </cols>
  <sheetData>
    <row r="1" ht="27.76" customHeight="1">
      <c r="B1" s="1" t="inlineStr">
        <is>
          <t>Годишната данъчна декларация — чеклист за инвеститора</t>
        </is>
      </c>
    </row>
    <row r="2" ht="47.56" customHeight="1">
      <c r="B2" s="2" t="inlineStr">
        <is>
          <t>Кои доходи от инвестиции декларираш за 2026 г., в кое приложение и колко е данъкът. По статията „Какви данъци се плащат за инвестиции в България?“ на investicii.bg — с членовете от ЗДДФЛ.</t>
        </is>
      </c>
    </row>
    <row r="4" ht="24" customHeight="1">
      <c r="B4" s="3" t="inlineStr">
        <is>
          <t>Как се ползва</t>
        </is>
      </c>
    </row>
    <row r="5" ht="33.04000000000001" customHeight="1">
      <c r="A5" s="4" t="inlineStr">
        <is>
          <t>1.</t>
        </is>
      </c>
      <c r="B5" s="5" t="inlineStr">
        <is>
          <t>Лист „Чеклист“: отговори с „Да“ или „Не“ на 15-те въпроса. Колона „Какво следва“ казва кое приложение попълваш и дали изобщо подаваш декларация.</t>
        </is>
      </c>
    </row>
    <row r="6" ht="33.04000000000001" customHeight="1">
      <c r="A6" s="4" t="inlineStr">
        <is>
          <t>2.</t>
        </is>
      </c>
      <c r="B6" s="5" t="inlineStr">
        <is>
          <t>Лист „Сметки“: впиши сумите — таблицата смята данъка по приложения 4, 5, 6 и 8 и отстъпката от 5 %.</t>
        </is>
      </c>
    </row>
    <row r="7" ht="33.04000000000001" customHeight="1">
      <c r="A7" s="4" t="inlineStr">
        <is>
          <t>3.</t>
        </is>
      </c>
      <c r="B7" s="5" t="inlineStr">
        <is>
          <t>Подаваш годишната декларация по чл. 50 ЗДДФЛ от 10 януари до 30 април 2027 г. и до същата дата плащаш данъка.</t>
        </is>
      </c>
    </row>
    <row r="9">
      <c r="B9" s="6" t="inlineStr">
        <is>
          <t>Жълто — попълваш ти</t>
        </is>
      </c>
      <c r="C9" s="7" t="n"/>
    </row>
    <row r="10">
      <c r="B10" s="6" t="inlineStr">
        <is>
          <t>Сиво — смята се автоматично (не го пипай)</t>
        </is>
      </c>
      <c r="C10" s="8" t="n"/>
    </row>
    <row r="11">
      <c r="B11" s="6" t="inlineStr">
        <is>
          <t>Злато — резултатът</t>
        </is>
      </c>
      <c r="C11" s="9" t="n"/>
    </row>
    <row r="13" ht="24" customHeight="1">
      <c r="B13" s="3" t="inlineStr">
        <is>
          <t>Накратко</t>
        </is>
      </c>
    </row>
    <row r="14" ht="18.52" customHeight="1">
      <c r="B14" s="5" t="inlineStr">
        <is>
          <t>Подаваш ли декларация?</t>
        </is>
      </c>
      <c r="C14" s="10" t="str">
        <f>'Чеклист'!C21</f>
        <v>Отговори на всички въпроси</v>
      </c>
    </row>
    <row r="15" ht="18.52" customHeight="1">
      <c r="B15" s="5" t="inlineStr">
        <is>
          <t>Отчет СПБ-8 до БНБ</t>
        </is>
      </c>
      <c r="C15" s="10" t="str">
        <f>'Чеклист'!C22</f>
        <v/>
      </c>
    </row>
    <row r="16" ht="18.52" customHeight="1">
      <c r="B16" s="5" t="inlineStr">
        <is>
          <t>Общо за плащане (по лист „Сметки“)</t>
        </is>
      </c>
      <c r="C16" s="11">
        <f>'Сметки'!D48</f>
        <v>0</v>
      </c>
    </row>
    <row r="18" ht="18.52" customHeight="1">
      <c r="B18" s="5" t="inlineStr">
        <is>
          <t>Подробно, с примери и източници — статията на сайта:</t>
        </is>
      </c>
    </row>
    <row r="19" ht="18.52" customHeight="1">
      <c r="B19" s="12" t="inlineStr">
        <is>
          <t>investicii.bg/statii/kakvi-danaci-se-plashtat-za-investicii/</t>
        </is>
      </c>
    </row>
    <row r="21" ht="24" customHeight="1">
      <c r="B21" s="3" t="inlineStr">
        <is>
          <t>Важно</t>
        </is>
      </c>
    </row>
    <row r="22" ht="47.56" customHeight="1">
      <c r="B22" s="5" t="inlineStr">
        <is>
          <t>Таблицата е с образователна цел и не е данъчна консултация. Тя следва ЗДДФЛ в редакцията към октомври 2026 г. и е за местно физическо лице, което не търгува по занятие. При съмнение питай информационния център на НАП (0700 18 700) или счетоводител.</t>
        </is>
      </c>
    </row>
    <row r="24" ht="18.52" customHeight="1">
      <c r="B24" s="12" t="inlineStr">
        <is>
          <t>Още безплатни таблици: investicii.bg/tablici/</t>
        </is>
      </c>
    </row>
    <row r="25" ht="18.52" customHeight="1">
      <c r="B25" s="12" t="inlineStr">
        <is>
          <t>Калкулатори: investicii.bg/kalkulatori/</t>
        </is>
      </c>
    </row>
    <row r="27" ht="30.4" customHeight="1">
      <c r="B27" s="13" t="inlineStr">
        <is>
          <t>Таблицата © „Лекс Криейтив Стратеджи“ ЕООД (Инвестиции, investicii.bg). Безплатна — за лично ползване; не се продава и не се разпространява променена.</t>
        </is>
      </c>
    </row>
    <row r="28" ht="17.2" customHeight="1">
      <c r="B28" s="13" t="inlineStr">
        <is>
          <t>Версия 1 · октомври 2026 г.</t>
        </is>
      </c>
    </row>
  </sheetData>
  <mergeCells count="9">
    <mergeCell ref="B6:C6"/>
    <mergeCell ref="B2:C2"/>
    <mergeCell ref="B7:C7"/>
    <mergeCell ref="B5:C5"/>
    <mergeCell ref="B27:C27"/>
    <mergeCell ref="B28:C28"/>
    <mergeCell ref="B22:C22"/>
    <mergeCell ref="B18:C18"/>
    <mergeCell ref="B1:C1"/>
  </mergeCells>
  <hyperlinks>
    <hyperlink xmlns:r="http://schemas.openxmlformats.org/officeDocument/2006/relationships" ref="B19" r:id="rId1"/>
    <hyperlink xmlns:r="http://schemas.openxmlformats.org/officeDocument/2006/relationships" ref="B24" r:id="rId2"/>
    <hyperlink xmlns:r="http://schemas.openxmlformats.org/officeDocument/2006/relationships" ref="B25" r:id="rId3"/>
  </hyperlinks>
  <pageMargins left="0.75" right="0.75" top="1" bottom="1" header="0.5" footer="0.5"/>
  <pageSetup orientation="portrait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tabSelected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58" customWidth="1" min="2" max="2"/>
    <col width="10" customWidth="1" min="3" max="3"/>
    <col width="50" customWidth="1" min="4" max="4"/>
    <col width="30" customWidth="1" min="5" max="5"/>
    <col width="24" customWidth="1" min="6" max="6"/>
  </cols>
  <sheetData>
    <row r="1" ht="27.76" customHeight="1">
      <c r="A1" s="1" t="inlineStr">
        <is>
          <t>Чеклист: какво декларираш за доходите през 2026 г.</t>
        </is>
      </c>
    </row>
    <row r="2" ht="17.2" customHeight="1">
      <c r="A2" s="13" t="inlineStr">
        <is>
          <t>Отговори с „Да“ или „Не“ на всеки въпрос. Колона „Какво следва“ се попълва сама. Подаваш от 10 януари до 30 април 2027 г.</t>
        </is>
      </c>
    </row>
    <row r="4">
      <c r="A4" s="14" t="inlineStr">
        <is>
          <t>№</t>
        </is>
      </c>
      <c r="B4" s="14" t="inlineStr">
        <is>
          <t>Въпрос</t>
        </is>
      </c>
      <c r="C4" s="14" t="inlineStr">
        <is>
          <t>Отговор</t>
        </is>
      </c>
      <c r="D4" s="14" t="inlineStr">
        <is>
          <t>Какво следва</t>
        </is>
      </c>
      <c r="E4" s="14" t="inlineStr">
        <is>
          <t>Какво да събереш</t>
        </is>
      </c>
      <c r="F4" s="14" t="inlineStr">
        <is>
          <t>Основание</t>
        </is>
      </c>
    </row>
    <row r="5" ht="47.56" customHeight="1">
      <c r="A5" s="15" t="n">
        <v>1</v>
      </c>
      <c r="B5" s="5" t="inlineStr">
        <is>
          <t>Продаде ли акции, ETF или ДЦК на регулиран пазар или на пазар за растеж в ЕС или ЕИП (например на регулирания пазар на БФБ или на beam)?</t>
        </is>
      </c>
      <c r="C5" s="16" t="n"/>
      <c r="D5" s="17" t="str">
        <f>IF(C5="Да","Печалбата не се облага. По желание я посочваш в Приложение 13.","")</f>
        <v/>
      </c>
      <c r="E5" s="18" t="inlineStr">
        <is>
          <t>Потвържденията от брокера — в тях пише къде е изпълнена сделката.</t>
        </is>
      </c>
      <c r="F5" s="19" t="inlineStr">
        <is>
          <t>чл. 13, ал. 1, т. 3 и § 1, т. 11 ЗДДФЛ</t>
        </is>
      </c>
    </row>
    <row r="6" ht="62.08000000000001" customHeight="1">
      <c r="A6" s="15" t="n">
        <v>2</v>
      </c>
      <c r="B6" s="5" t="inlineStr">
        <is>
          <t>Продаде ли акции или други финансови активи другаде — например на борса в САЩ или на BSE International — или ETC и ETN (например „борсово злато“), или корпоративни облигации преди падежа?</t>
        </is>
      </c>
      <c r="C6" s="16" t="n"/>
      <c r="D6" s="17" t="str">
        <f>IF(C6="Да","10 % данък: печалбите минус загубите, намалени с 10 % разходи. Приложение 5. Сметни го в лист „Сметки“.","")</f>
        <v/>
      </c>
      <c r="E6" s="18" t="inlineStr">
        <is>
          <t>Годишният отчет и потвържденията от брокера.</t>
        </is>
      </c>
      <c r="F6" s="19" t="inlineStr">
        <is>
          <t>чл. 33, ал. 3 ЗДДФЛ</t>
        </is>
      </c>
    </row>
    <row r="7" ht="47.56" customHeight="1">
      <c r="A7" s="15" t="n">
        <v>3</v>
      </c>
      <c r="B7" s="5" t="inlineStr">
        <is>
          <t>Продаде ли или замени криптоактиви — включително един срещу друг?</t>
        </is>
      </c>
      <c r="C7" s="16" t="n"/>
      <c r="D7" s="17" t="str">
        <f>IF(C7="Да","10 % данък: печалбите минус загубите, намалени с 10 % разходи. Приложение 5. Документите пазиш 5 години след изтичането на давността за данъка.","")</f>
        <v/>
      </c>
      <c r="E7" s="18" t="inlineStr">
        <is>
          <t>Справките от платформите за всяка сделка.</t>
        </is>
      </c>
      <c r="F7" s="19" t="inlineStr">
        <is>
          <t>чл. 33, ал. 3 ЗДДФЛ; НАП</t>
        </is>
      </c>
    </row>
    <row r="8" ht="33.04000000000001" customHeight="1">
      <c r="A8" s="15" t="n">
        <v>4</v>
      </c>
      <c r="B8" s="5" t="inlineStr">
        <is>
          <t>Продаде ли инвестиционно злато?</t>
        </is>
      </c>
      <c r="C8" s="16" t="n"/>
      <c r="D8" s="17" t="str">
        <f>IF(C8="Да","По позицията на НАП — 10 % данък по същия ред, в Приложение 5 (тълкуването се оспорва).","")</f>
        <v/>
      </c>
      <c r="E8" s="18" t="inlineStr">
        <is>
          <t>Документите за покупката и продажбата.</t>
        </is>
      </c>
      <c r="F8" s="19" t="inlineStr">
        <is>
          <t>чл. 33, ал. 3 ЗДДФЛ; становище на НАП от 2020 г.</t>
        </is>
      </c>
    </row>
    <row r="9" ht="62.08000000000001" customHeight="1">
      <c r="A9" s="15" t="n">
        <v>5</v>
      </c>
      <c r="B9" s="5" t="inlineStr">
        <is>
          <t>Получи ли дивиденти от чуждестранни дружества?</t>
        </is>
      </c>
      <c r="C9" s="16" t="n"/>
      <c r="D9" s="17" t="str">
        <f>IF(C9="Да","5 % данък минус удържания в чужбина (най-много до българския). Приложение 8, част III — там посочваш и метода за избягване на двойното облагане. Данъкът се плаща до 30 април.","")</f>
        <v/>
      </c>
      <c r="E9" s="18" t="inlineStr">
        <is>
          <t>Справка за брутния дивидент и удържания данък; доказателство за платения в чужбина данък.</t>
        </is>
      </c>
      <c r="F9" s="19" t="inlineStr">
        <is>
          <t>чл. 38, ал. 1, чл. 67, ал. 4, чл. 76 и чл. 50, ал. 5 ЗДДФЛ</t>
        </is>
      </c>
    </row>
    <row r="10" ht="33.04000000000001" customHeight="1">
      <c r="A10" s="15" t="n">
        <v>6</v>
      </c>
      <c r="B10" s="5" t="inlineStr">
        <is>
          <t>Получи ли дивиденти от български дружества или от АДСИЦ?</t>
        </is>
      </c>
      <c r="C10" s="16" t="n"/>
      <c r="D10" s="17" t="str">
        <f>IF(C10="Да","Не декларираш нищо — дружеството вече е удържало 5 % данък.","")</f>
        <v/>
      </c>
      <c r="E10" s="18" t="inlineStr">
        <is>
          <t>—</t>
        </is>
      </c>
      <c r="F10" s="19" t="inlineStr">
        <is>
          <t>чл. 38, ал. 1 и чл. 65, ал. 2 ЗДДФЛ</t>
        </is>
      </c>
    </row>
    <row r="11" ht="33.04000000000001" customHeight="1">
      <c r="A11" s="15" t="n">
        <v>7</v>
      </c>
      <c r="B11" s="5" t="inlineStr">
        <is>
          <t>Притежаваш ли акции или дялове в дружества в чужбина — дори без продажби и без дивиденти?</t>
        </is>
      </c>
      <c r="C11" s="16" t="n"/>
      <c r="D11" s="17" t="str">
        <f>IF(C11="Да","Подаваш декларация и попълваш Приложение 8 — дори да нямаш доход.","")</f>
        <v/>
      </c>
      <c r="E11" s="18" t="inlineStr">
        <is>
          <t>Справка за позициите ти към 31 декември.</t>
        </is>
      </c>
      <c r="F11" s="19" t="inlineStr">
        <is>
          <t>чл. 50, ал. 1, т. 4 и чл. 52, ал. 2 ЗДДФЛ</t>
        </is>
      </c>
    </row>
    <row r="12" ht="33.04000000000001" customHeight="1">
      <c r="A12" s="15" t="n">
        <v>8</v>
      </c>
      <c r="B12" s="5" t="inlineStr">
        <is>
          <t>Притежаваш ли имот в чужбина?</t>
        </is>
      </c>
      <c r="C12" s="16" t="n"/>
      <c r="D12" s="17" t="str">
        <f>IF(C12="Да","Подаваш декларация и попълваш Приложение 8 — дори да нямаш доход.","")</f>
        <v/>
      </c>
      <c r="E12" s="18" t="inlineStr">
        <is>
          <t>Документите за имота.</t>
        </is>
      </c>
      <c r="F12" s="19" t="inlineStr">
        <is>
          <t>чл. 50, ал. 1, т. 4 ЗДДФЛ</t>
        </is>
      </c>
    </row>
    <row r="13" ht="47.56" customHeight="1">
      <c r="A13" s="15" t="n">
        <v>9</v>
      </c>
      <c r="B13" s="5" t="inlineStr">
        <is>
          <t>Получи ли лихви по депозити в банки от ЕС или ЕИП или по облигации (вкл. ДЦК), емитирани по законодателството на държава от ЕС или ЕИП?</t>
        </is>
      </c>
      <c r="C13" s="16" t="n"/>
      <c r="D13" s="17" t="str">
        <f>IF(C13="Да","Не се облагат. По желание ги посочваш в Приложение 13.","")</f>
        <v/>
      </c>
      <c r="E13" s="18" t="inlineStr">
        <is>
          <t>—</t>
        </is>
      </c>
      <c r="F13" s="19" t="inlineStr">
        <is>
          <t>чл. 13, ал. 1, т. 8 и 9 ЗДДФЛ</t>
        </is>
      </c>
    </row>
    <row r="14" ht="33.04000000000001" customHeight="1">
      <c r="A14" s="15" t="n">
        <v>10</v>
      </c>
      <c r="B14" s="5" t="inlineStr">
        <is>
          <t>Получи ли лихви по депозити или облигации извън ЕС и ЕИП или по заеми, които си дал?</t>
        </is>
      </c>
      <c r="C14" s="16" t="n"/>
      <c r="D14" s="17" t="str">
        <f>IF(C14="Да","10 % данък върху брутната сума. Приложение 6, код 603.","")</f>
        <v/>
      </c>
      <c r="E14" s="18" t="inlineStr">
        <is>
          <t>Справка за начислените лихви.</t>
        </is>
      </c>
      <c r="F14" s="19" t="inlineStr">
        <is>
          <t>чл. 35, т. 3 ЗДДФЛ</t>
        </is>
      </c>
    </row>
    <row r="15" ht="62.08000000000001" customHeight="1">
      <c r="A15" s="15" t="n">
        <v>11</v>
      </c>
      <c r="B15" s="5" t="inlineStr">
        <is>
          <t>Получаваше ли наем от имот?</t>
        </is>
      </c>
      <c r="C15" s="16" t="n"/>
      <c r="D15" s="17" t="str">
        <f>IF(C15="Да","10 % данък след 10 % разходи — на практика 9 % от наема. Приложение 4. Ако наемателят е физическо лице, внасяш авансов данък и подаваш декларация по чл. 55 до 30 април, 31 юли и 31 октомври.","")</f>
        <v/>
      </c>
      <c r="E15" s="18" t="inlineStr">
        <is>
          <t>Договорите за наем и документите за плащанията.</t>
        </is>
      </c>
      <c r="F15" s="19" t="inlineStr">
        <is>
          <t>чл. 31, ал. 1 и чл. 55 ЗДДФЛ</t>
        </is>
      </c>
    </row>
    <row r="16" ht="33.04000000000001" customHeight="1">
      <c r="A16" s="15" t="n">
        <v>12</v>
      </c>
      <c r="B16" s="5" t="inlineStr">
        <is>
          <t>Продаде ли имот, чиято продажба не е освободена от данък (виж статията)?</t>
        </is>
      </c>
      <c r="C16" s="16" t="n"/>
      <c r="D16" s="17" t="str">
        <f>IF(C16="Да","10 % данък върху печалбата, намалена с 10 % разходи. Приложение 5.","")</f>
        <v/>
      </c>
      <c r="E16" s="18" t="inlineStr">
        <is>
          <t>Нотариалните актове за покупката и продажбата.</t>
        </is>
      </c>
      <c r="F16" s="19" t="inlineStr">
        <is>
          <t>чл. 33, ал. 1 и чл. 13, ал. 1, т. 1 ЗДДФЛ</t>
        </is>
      </c>
    </row>
    <row r="17" ht="18.52" customHeight="1">
      <c r="A17" s="15" t="n">
        <v>13</v>
      </c>
      <c r="B17" s="5" t="inlineStr">
        <is>
          <t>Получи ли рента или аренда за земеделска земя?</t>
        </is>
      </c>
      <c r="C17" s="16" t="n"/>
      <c r="D17" s="17" t="str">
        <f>IF(C17="Да","Не се облага. По желание я посочваш в Приложение 13.","")</f>
        <v/>
      </c>
      <c r="E17" s="18" t="inlineStr">
        <is>
          <t>—</t>
        </is>
      </c>
      <c r="F17" s="19" t="inlineStr">
        <is>
          <t>чл. 13, ал. 1, т. 24 ЗДДФЛ</t>
        </is>
      </c>
    </row>
    <row r="18" ht="47.56" customHeight="1">
      <c r="A18" s="15" t="n">
        <v>14</v>
      </c>
      <c r="B18" s="5" t="inlineStr">
        <is>
          <t>Имаш ли към 31 декември непогасени парични заеми — дадени от теб или получени не от банка — за над 5 112,92 € от тази година или за над 20 451,68 € от последните 6 години?</t>
        </is>
      </c>
      <c r="C18" s="16" t="n"/>
      <c r="D18" s="17" t="str">
        <f>IF(C18="Да","Подаваш декларация и попълваш Приложение 11 — дори заемите да са без лихва.","")</f>
        <v/>
      </c>
      <c r="E18" s="18" t="inlineStr">
        <is>
          <t>Договорите за заемите и остатъците към 31 декември. За заеми през P2P платформа провери с НАП.</t>
        </is>
      </c>
      <c r="F18" s="19" t="inlineStr">
        <is>
          <t>чл. 50, ал. 1, т. 5 ЗДДФЛ (10 000 и 40 000 лв. по фиксирания курс)</t>
        </is>
      </c>
    </row>
    <row r="19" ht="76.60000000000001" customHeight="1">
      <c r="A19" s="15" t="n">
        <v>15</v>
      </c>
      <c r="B19" s="5" t="inlineStr">
        <is>
          <t>Към 31 декември сборът от сметките ти в чужбина (вкл. при платежни институции), вземанията ти по кредити, които си дал на чуждестранни лица, и ценните книжа, придобити без български посредник, достига ли 25 000 € — или дължиш поне толкова по кредити от чуждестранни лица?</t>
        </is>
      </c>
      <c r="C19" s="16" t="n"/>
      <c r="D19" s="17" t="str">
        <f>IF(C19="Да","Отделно задължение към БНБ — статистически отчет СПБ-8 до 31 март. Не е данък.","")</f>
        <v/>
      </c>
      <c r="E19" s="18" t="inlineStr">
        <is>
          <t>Салдата към 31 декември.</t>
        </is>
      </c>
      <c r="F19" s="19" t="inlineStr">
        <is>
          <t>чл. 10, ал. 2 от Валутния закон; БНБ</t>
        </is>
      </c>
    </row>
    <row r="21" ht="30" customHeight="1">
      <c r="B21" s="20" t="inlineStr">
        <is>
          <t>Подаваш ли годишна декларация?</t>
        </is>
      </c>
      <c r="C21" s="10" t="str">
        <f>IF((C6="Да")+(C7="Да")+(C8="Да")+(C9="Да")+(C11="Да")+(C12="Да")+(C14="Да")+(C15="Да")+(C16="Да")+(C18="Да")&gt;0,"Да — до 30 април 2027 г.",IF(COUNTA(C5:C19)&lt;15,"Отговори на всички въпроси","Не — поне не заради тези доходи. Провери другите си доходи."))</f>
        <v>Отговори на всички въпроси</v>
      </c>
      <c r="D21" s="21" t="n"/>
      <c r="E21" s="22" t="n"/>
    </row>
    <row r="22" ht="18.52" customHeight="1">
      <c r="B22" s="20" t="inlineStr">
        <is>
          <t>Отчет СПБ-8 до БНБ?</t>
        </is>
      </c>
      <c r="C22" s="23" t="str">
        <f>IF(C19="Да","Да — до 31 март 2027 г.","")</f>
        <v/>
      </c>
      <c r="D22" s="21" t="n"/>
      <c r="E22" s="22" t="n"/>
    </row>
    <row r="24" ht="30.4" customHeight="1">
      <c r="B24" s="13" t="inlineStr">
        <is>
          <t>5 % отстъпка от годишния данък, който доплащаш (най-много 255,65 €): ако подадеш онлайн и платиш до 31 март 2027 г. и нямаш публични задължения за принудително събиране. Не важи за данъка върху дивидентите от чужбина (чл. 53, ал. 6 ЗДДФЛ).</t>
        </is>
      </c>
    </row>
    <row r="25" ht="17.2" customHeight="1">
      <c r="B25" s="13" t="inlineStr">
        <is>
          <t>Суми в чужда валута превръщаш в евро по курса, публикуван от БНБ за датата на дохода (чл. 10, ал. 3 ЗДДФЛ).</t>
        </is>
      </c>
    </row>
    <row r="26" ht="17.2" customHeight="1">
      <c r="B26" s="13" t="inlineStr">
        <is>
          <t>Пропуснал си нещо? Грешка в подадена декларация можеш да поправиш веднъж — с нова декларация до 30 септември (чл. 53, ал. 2 ЗДДФЛ).</t>
        </is>
      </c>
    </row>
  </sheetData>
  <mergeCells count="7">
    <mergeCell ref="B26:E26"/>
    <mergeCell ref="A2:E2"/>
    <mergeCell ref="C22:E22"/>
    <mergeCell ref="A1:E1"/>
    <mergeCell ref="B25:E25"/>
    <mergeCell ref="B24:E24"/>
    <mergeCell ref="C21:E21"/>
  </mergeCells>
  <conditionalFormatting sqref="D5:D19">
    <cfRule type="expression" priority="1" dxfId="0">
      <formula>LEN(D5)&gt;0</formula>
    </cfRule>
  </conditionalFormatting>
  <dataValidations count="1">
    <dataValidation sqref="C5:C19" showDropDown="0" showInputMessage="0" showErrorMessage="0" allowBlank="1" errorTitle="Непозволена стойност" error="Избери от списъка." type="list">
      <formula1>"Да,Не"</formula1>
    </dataValidation>
  </dataValidation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showGridLines="0" tabSelected="0" zoomScale="11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7.76" customHeight="1">
      <c r="A1" s="1" t="inlineStr">
        <is>
          <t>Сметки на данъка — доходите през 2026 г.</t>
        </is>
      </c>
    </row>
    <row r="2" ht="17.2" customHeight="1">
      <c r="A2" s="13" t="inlineStr">
        <is>
          <t>Всички суми — в евро. Впиши своите числа в жълтите клетки.</t>
        </is>
      </c>
    </row>
    <row r="4" ht="24" customHeight="1">
      <c r="A4" s="3" t="inlineStr">
        <is>
          <t>А. Облагаеми сделки с финансови активи и криптоактиви (Приложение 5)</t>
        </is>
      </c>
    </row>
    <row r="5" ht="56.8" customHeight="1">
      <c r="A5" s="13" t="inlineStr">
        <is>
          <t>Тук влизат: акции и ETF, продадени извън регулиран пазар или пазар за растеж в ЕС или ЕИП; ETC и ETN и корпоративни облигации — на който и пазар да е сделката; криптоактиви; инвестиционното злато (по позицията на НАП); търговията с валута, различна от еврото. Печалбите и загубите им се събират заедно (чл. 33, ал. 3 ЗДДФЛ). Сделките, освободени по чл. 13, ал. 1, т. 3 — с акции, права, дялове на фондове и ДЦК на регулиран пазар или пазар за растеж в ЕС или ЕИП, — не влизат тук: нито печалбите, нито загубите от тях.</t>
        </is>
      </c>
    </row>
    <row r="6" ht="18.52" customHeight="1">
      <c r="A6" s="5" t="inlineStr">
        <is>
          <t>Сбор от печалбите по сделки</t>
        </is>
      </c>
      <c r="D6" s="24" t="n">
        <v>0</v>
      </c>
    </row>
    <row r="7" ht="18.52" customHeight="1">
      <c r="A7" s="5" t="inlineStr">
        <is>
          <t>Сбор от загубите по сделки</t>
        </is>
      </c>
      <c r="D7" s="24" t="n">
        <v>0</v>
      </c>
    </row>
    <row r="8" ht="18.52" customHeight="1">
      <c r="A8" s="5" t="inlineStr">
        <is>
          <t>Облагаем доход: (печалби − загуби) × 90 %</t>
        </is>
      </c>
      <c r="D8" s="25">
        <f>MAX(0,N(D6)-N(D7))*0.9</f>
        <v>0</v>
      </c>
    </row>
    <row r="9" ht="18.52" customHeight="1">
      <c r="A9" s="20" t="inlineStr">
        <is>
          <t>Данък 10 %</t>
        </is>
      </c>
      <c r="D9" s="11">
        <f>D8*0.1</f>
        <v>0</v>
      </c>
    </row>
    <row r="11" ht="24" customHeight="1">
      <c r="A11" s="3" t="inlineStr">
        <is>
          <t>Б. Продажба на имот, която не е освободена (Приложение 5)</t>
        </is>
      </c>
    </row>
    <row r="12" ht="18.52" customHeight="1">
      <c r="A12" s="5" t="inlineStr">
        <is>
          <t>Продажна цена</t>
        </is>
      </c>
      <c r="D12" s="24" t="n">
        <v>0</v>
      </c>
    </row>
    <row r="13" ht="18.52" customHeight="1">
      <c r="A13" s="5" t="inlineStr">
        <is>
          <t>Цена на придобиване</t>
        </is>
      </c>
      <c r="D13" s="24" t="n">
        <v>0</v>
      </c>
    </row>
    <row r="14" ht="18.52" customHeight="1">
      <c r="A14" s="5" t="inlineStr">
        <is>
          <t>Облагаем доход: (разликата) × 90 %</t>
        </is>
      </c>
      <c r="D14" s="25">
        <f>MAX(0,N(D12)-N(D13))*0.9</f>
        <v>0</v>
      </c>
    </row>
    <row r="15" ht="18.52" customHeight="1">
      <c r="A15" s="20" t="inlineStr">
        <is>
          <t>Данък 10 %</t>
        </is>
      </c>
      <c r="D15" s="11">
        <f>D14*0.1</f>
        <v>0</v>
      </c>
    </row>
    <row r="17" ht="24" customHeight="1">
      <c r="A17" s="3" t="inlineStr">
        <is>
          <t>В. Наем (Приложение 4)</t>
        </is>
      </c>
    </row>
    <row r="18" ht="18.52" customHeight="1">
      <c r="A18" s="5" t="inlineStr">
        <is>
          <t>Наем за годината</t>
        </is>
      </c>
      <c r="D18" s="24" t="n">
        <v>0</v>
      </c>
    </row>
    <row r="19" ht="18.52" customHeight="1">
      <c r="A19" s="5" t="inlineStr">
        <is>
          <t>Облагаем доход: наемът × 90 %</t>
        </is>
      </c>
      <c r="D19" s="25">
        <f>N(D18)*0.9</f>
        <v>0</v>
      </c>
    </row>
    <row r="20" ht="18.52" customHeight="1">
      <c r="A20" s="5" t="inlineStr">
        <is>
          <t>Данък 10 % (= 9 % от наема)</t>
        </is>
      </c>
      <c r="D20" s="25">
        <f>D19*0.1</f>
        <v>0</v>
      </c>
    </row>
    <row r="21" ht="18.52" customHeight="1">
      <c r="A21" s="5" t="inlineStr">
        <is>
          <t>Вече внесен авансов данък</t>
        </is>
      </c>
      <c r="D21" s="24" t="n">
        <v>0</v>
      </c>
    </row>
    <row r="22" ht="18.52" customHeight="1">
      <c r="A22" s="20" t="inlineStr">
        <is>
          <t>Доплащаш за наема</t>
        </is>
      </c>
      <c r="D22" s="11">
        <f>MAX(0,D20-N(D21))</f>
        <v>0</v>
      </c>
    </row>
    <row r="24" ht="24" customHeight="1">
      <c r="A24" s="3" t="inlineStr">
        <is>
          <t>Г. Облагаеми лихви — извън ЕС и ЕИП, по дадени заеми (Приложение 6, код 603)</t>
        </is>
      </c>
    </row>
    <row r="25" ht="18.52" customHeight="1">
      <c r="A25" s="5" t="inlineStr">
        <is>
          <t>Лихви — брутна сума</t>
        </is>
      </c>
      <c r="D25" s="24" t="n">
        <v>0</v>
      </c>
    </row>
    <row r="26" ht="18.52" customHeight="1">
      <c r="A26" s="20" t="inlineStr">
        <is>
          <t>Данък 10 %</t>
        </is>
      </c>
      <c r="D26" s="11">
        <f>N(D25)*0.1</f>
        <v>0</v>
      </c>
    </row>
    <row r="28" ht="24" customHeight="1">
      <c r="A28" s="3" t="inlineStr">
        <is>
          <t>Д. Дивиденти от чужбина (Приложение 8) — по ред за всеки дивидент</t>
        </is>
      </c>
    </row>
    <row r="29" ht="32" customHeight="1">
      <c r="A29" s="14" t="inlineStr">
        <is>
          <t>Дружество</t>
        </is>
      </c>
      <c r="B29" s="14" t="inlineStr">
        <is>
          <t>Държава</t>
        </is>
      </c>
      <c r="C29" s="14" t="inlineStr">
        <is>
          <t>Дата</t>
        </is>
      </c>
      <c r="D29" s="14" t="inlineStr">
        <is>
          <t>Брутен дивидент</t>
        </is>
      </c>
      <c r="E29" s="14" t="inlineStr">
        <is>
          <t>Удържан данък в чужбина</t>
        </is>
      </c>
      <c r="F29" s="14" t="inlineStr">
        <is>
          <t>Данък в България (5 %)</t>
        </is>
      </c>
      <c r="G29" s="14" t="inlineStr">
        <is>
          <t>Признат кредит</t>
        </is>
      </c>
      <c r="H29" s="14" t="inlineStr">
        <is>
          <t>Доплащаш</t>
        </is>
      </c>
    </row>
    <row r="30">
      <c r="A30" s="16" t="n"/>
      <c r="B30" s="16" t="n"/>
      <c r="C30" s="26" t="n"/>
      <c r="D30" s="24" t="n"/>
      <c r="E30" s="24" t="n"/>
      <c r="F30" s="25" t="str">
        <f>IF(N(D30)&gt;0,N(D30)*0.05,"")</f>
        <v/>
      </c>
      <c r="G30" s="25" t="str">
        <f>IF(N(D30)&gt;0,MIN(N(E30),F30),"")</f>
        <v/>
      </c>
      <c r="H30" s="25" t="str">
        <f>IF(N(D30)&gt;0,F30-G30,"")</f>
        <v/>
      </c>
    </row>
    <row r="31">
      <c r="A31" s="16" t="n"/>
      <c r="B31" s="16" t="n"/>
      <c r="C31" s="26" t="n"/>
      <c r="D31" s="24" t="n"/>
      <c r="E31" s="24" t="n"/>
      <c r="F31" s="25" t="str">
        <f>IF(N(D31)&gt;0,N(D31)*0.05,"")</f>
        <v/>
      </c>
      <c r="G31" s="25" t="str">
        <f>IF(N(D31)&gt;0,MIN(N(E31),F31),"")</f>
        <v/>
      </c>
      <c r="H31" s="25" t="str">
        <f>IF(N(D31)&gt;0,F31-G31,"")</f>
        <v/>
      </c>
    </row>
    <row r="32">
      <c r="A32" s="16" t="n"/>
      <c r="B32" s="16" t="n"/>
      <c r="C32" s="26" t="n"/>
      <c r="D32" s="24" t="n"/>
      <c r="E32" s="24" t="n"/>
      <c r="F32" s="25" t="str">
        <f>IF(N(D32)&gt;0,N(D32)*0.05,"")</f>
        <v/>
      </c>
      <c r="G32" s="25" t="str">
        <f>IF(N(D32)&gt;0,MIN(N(E32),F32),"")</f>
        <v/>
      </c>
      <c r="H32" s="25" t="str">
        <f>IF(N(D32)&gt;0,F32-G32,"")</f>
        <v/>
      </c>
    </row>
    <row r="33">
      <c r="A33" s="16" t="n"/>
      <c r="B33" s="16" t="n"/>
      <c r="C33" s="26" t="n"/>
      <c r="D33" s="24" t="n"/>
      <c r="E33" s="24" t="n"/>
      <c r="F33" s="25" t="str">
        <f>IF(N(D33)&gt;0,N(D33)*0.05,"")</f>
        <v/>
      </c>
      <c r="G33" s="25" t="str">
        <f>IF(N(D33)&gt;0,MIN(N(E33),F33),"")</f>
        <v/>
      </c>
      <c r="H33" s="25" t="str">
        <f>IF(N(D33)&gt;0,F33-G33,"")</f>
        <v/>
      </c>
    </row>
    <row r="34">
      <c r="A34" s="16" t="n"/>
      <c r="B34" s="16" t="n"/>
      <c r="C34" s="26" t="n"/>
      <c r="D34" s="24" t="n"/>
      <c r="E34" s="24" t="n"/>
      <c r="F34" s="25" t="str">
        <f>IF(N(D34)&gt;0,N(D34)*0.05,"")</f>
        <v/>
      </c>
      <c r="G34" s="25" t="str">
        <f>IF(N(D34)&gt;0,MIN(N(E34),F34),"")</f>
        <v/>
      </c>
      <c r="H34" s="25" t="str">
        <f>IF(N(D34)&gt;0,F34-G34,"")</f>
        <v/>
      </c>
    </row>
    <row r="35">
      <c r="A35" s="16" t="n"/>
      <c r="B35" s="16" t="n"/>
      <c r="C35" s="26" t="n"/>
      <c r="D35" s="24" t="n"/>
      <c r="E35" s="24" t="n"/>
      <c r="F35" s="25" t="str">
        <f>IF(N(D35)&gt;0,N(D35)*0.05,"")</f>
        <v/>
      </c>
      <c r="G35" s="25" t="str">
        <f>IF(N(D35)&gt;0,MIN(N(E35),F35),"")</f>
        <v/>
      </c>
      <c r="H35" s="25" t="str">
        <f>IF(N(D35)&gt;0,F35-G35,"")</f>
        <v/>
      </c>
    </row>
    <row r="36">
      <c r="A36" s="16" t="n"/>
      <c r="B36" s="16" t="n"/>
      <c r="C36" s="26" t="n"/>
      <c r="D36" s="24" t="n"/>
      <c r="E36" s="24" t="n"/>
      <c r="F36" s="25" t="str">
        <f>IF(N(D36)&gt;0,N(D36)*0.05,"")</f>
        <v/>
      </c>
      <c r="G36" s="25" t="str">
        <f>IF(N(D36)&gt;0,MIN(N(E36),F36),"")</f>
        <v/>
      </c>
      <c r="H36" s="25" t="str">
        <f>IF(N(D36)&gt;0,F36-G36,"")</f>
        <v/>
      </c>
    </row>
    <row r="37">
      <c r="A37" s="16" t="n"/>
      <c r="B37" s="16" t="n"/>
      <c r="C37" s="26" t="n"/>
      <c r="D37" s="24" t="n"/>
      <c r="E37" s="24" t="n"/>
      <c r="F37" s="25" t="str">
        <f>IF(N(D37)&gt;0,N(D37)*0.05,"")</f>
        <v/>
      </c>
      <c r="G37" s="25" t="str">
        <f>IF(N(D37)&gt;0,MIN(N(E37),F37),"")</f>
        <v/>
      </c>
      <c r="H37" s="25" t="str">
        <f>IF(N(D37)&gt;0,F37-G37,"")</f>
        <v/>
      </c>
    </row>
    <row r="38">
      <c r="A38" s="16" t="n"/>
      <c r="B38" s="16" t="n"/>
      <c r="C38" s="26" t="n"/>
      <c r="D38" s="24" t="n"/>
      <c r="E38" s="24" t="n"/>
      <c r="F38" s="25" t="str">
        <f>IF(N(D38)&gt;0,N(D38)*0.05,"")</f>
        <v/>
      </c>
      <c r="G38" s="25" t="str">
        <f>IF(N(D38)&gt;0,MIN(N(E38),F38),"")</f>
        <v/>
      </c>
      <c r="H38" s="25" t="str">
        <f>IF(N(D38)&gt;0,F38-G38,"")</f>
        <v/>
      </c>
    </row>
    <row r="39">
      <c r="A39" s="16" t="n"/>
      <c r="B39" s="16" t="n"/>
      <c r="C39" s="26" t="n"/>
      <c r="D39" s="24" t="n"/>
      <c r="E39" s="24" t="n"/>
      <c r="F39" s="25" t="str">
        <f>IF(N(D39)&gt;0,N(D39)*0.05,"")</f>
        <v/>
      </c>
      <c r="G39" s="25" t="str">
        <f>IF(N(D39)&gt;0,MIN(N(E39),F39),"")</f>
        <v/>
      </c>
      <c r="H39" s="25" t="str">
        <f>IF(N(D39)&gt;0,F39-G39,"")</f>
        <v/>
      </c>
    </row>
    <row r="40" ht="18.52" customHeight="1">
      <c r="A40" s="20" t="inlineStr">
        <is>
          <t>Общо</t>
        </is>
      </c>
      <c r="D40" s="25">
        <f>SUM(D30:D39)</f>
        <v>0</v>
      </c>
      <c r="E40" s="25">
        <f>SUM(E30:E39)</f>
        <v>0</v>
      </c>
      <c r="F40" s="25">
        <f>SUM(F30:F39)</f>
        <v>0</v>
      </c>
      <c r="G40" s="25">
        <f>SUM(G30:G39)</f>
        <v>0</v>
      </c>
      <c r="H40" s="11">
        <f>SUM(H30:H39)</f>
        <v>0</v>
      </c>
    </row>
    <row r="41" ht="30.4" customHeight="1">
      <c r="A41" s="13" t="inlineStr">
        <is>
          <t>Кредитът за данъка, платен в чужбина, не може да е по-голям от българския данък (чл. 76, ал. 3 ЗДДФЛ) — разликата над него не се връща. Ако спогодбата за избягване на двойното данъчно облагане с държавата предвижда друг метод, прилагаш него — кодът на метода е в Приложение 8, част III.</t>
        </is>
      </c>
    </row>
    <row r="43" ht="24" customHeight="1">
      <c r="A43" s="3" t="inlineStr">
        <is>
          <t>Общо</t>
        </is>
      </c>
    </row>
    <row r="44" ht="33.04000000000001" customHeight="1">
      <c r="A44" s="5" t="inlineStr">
        <is>
          <t>Годишен данък по приложения 4, 5 и 6 — доплащане</t>
        </is>
      </c>
      <c r="D44" s="25">
        <f>D9+D15+D22+D26</f>
        <v>0</v>
      </c>
    </row>
    <row r="45" ht="47.56" customHeight="1">
      <c r="A45" s="5" t="inlineStr">
        <is>
          <t>Подаваш ли онлайн и плащаш ли до 31 март, без да имаш публични задължения за принудително събиране?</t>
        </is>
      </c>
      <c r="D45" s="27" t="inlineStr">
        <is>
          <t>Не</t>
        </is>
      </c>
    </row>
    <row r="46" ht="18.52" customHeight="1">
      <c r="A46" s="5" t="inlineStr">
        <is>
          <t>Отстъпка 5 % (най-много 255,65 €)</t>
        </is>
      </c>
      <c r="D46" s="25">
        <f>IF(D45="Да",MIN(255.65,D44*0.05),0)</f>
        <v>0</v>
      </c>
    </row>
    <row r="47" ht="33.04000000000001" customHeight="1">
      <c r="A47" s="5" t="inlineStr">
        <is>
          <t>Данък за дивидентите от чужбина (без отстъпка)</t>
        </is>
      </c>
      <c r="D47" s="25">
        <f>'Сметки'!H40</f>
        <v>0</v>
      </c>
    </row>
    <row r="48" ht="18.52" customHeight="1">
      <c r="A48" s="20" t="inlineStr">
        <is>
          <t>Общо за плащане до 30 април 2027 г.</t>
        </is>
      </c>
      <c r="D48" s="11">
        <f>D44-D46+D47</f>
        <v>0</v>
      </c>
    </row>
    <row r="50" ht="17.2" customHeight="1">
      <c r="A50" s="13" t="inlineStr">
        <is>
          <t>Сметките са само за тези доходи от инвестиции — без заплатата и другите ти доходи. Не са данъчна консултация: при съмнение питай НАП на 0700 18 700 или счетоводител.</t>
        </is>
      </c>
    </row>
  </sheetData>
  <mergeCells count="16">
    <mergeCell ref="A1:H1"/>
    <mergeCell ref="A4:H4"/>
    <mergeCell ref="A50:H50"/>
    <mergeCell ref="A44:C44"/>
    <mergeCell ref="A47:C47"/>
    <mergeCell ref="A45:C45"/>
    <mergeCell ref="A46:C46"/>
    <mergeCell ref="A43:H43"/>
    <mergeCell ref="A24:H24"/>
    <mergeCell ref="A2:H2"/>
    <mergeCell ref="A28:H28"/>
    <mergeCell ref="A41:H41"/>
    <mergeCell ref="A11:H11"/>
    <mergeCell ref="A5:H5"/>
    <mergeCell ref="A48:C48"/>
    <mergeCell ref="A17:H17"/>
  </mergeCells>
  <dataValidations count="1">
    <dataValidation sqref="D45" showDropDown="0" showInputMessage="0" showErrorMessage="0" allowBlank="1" errorTitle="Непозволена стойност" error="Избери от списъка." type="list">
      <formula1>"Да,Не"</formula1>
    </dataValidation>
  </dataValidations>
  <pageMargins left="0.75" right="0.75" top="1" bottom="1" header="0.5" footer="0.5"/>
  <pageSetup orientation="landscape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Инвестиции (investicii.bg)</dc:creator>
  <dc:title xmlns:dc="http://purl.org/dc/elements/1.1/">Годишната данъчна декларация — чеклист за инвеститора</dc:title>
  <dc:subject xmlns:dc="http://purl.org/dc/elements/1.1/">Кои доходи от инвестиции се декларират, в кое приложение и колко е данъкът — за доходите през 2026 г.</dc:subject>
  <dc:language xmlns:dc="http://purl.org/dc/elements/1.1/">bg-BG</dc:languag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2026-10-15T21:17:15Z</dcterms:modified>
  <cp:lastModifiedBy>Инвестиции (investicii.bg)</cp:lastModifiedBy>
  <cp:keywords>investicii.bg; Мартин Горданов; лични финанси; таблица</cp:keywords>
</cp:coreProperties>
</file>